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11120" yWindow="6740" windowWidth="29680" windowHeight="15320" tabRatio="883"/>
  </bookViews>
  <sheets>
    <sheet name="Previsão 2016" sheetId="51" r:id="rId1"/>
    <sheet name="Cardápio de cursos Internos" sheetId="53" r:id="rId2"/>
  </sheets>
  <externalReferences>
    <externalReference r:id="rId3"/>
    <externalReference r:id="rId4"/>
  </externalReferences>
  <definedNames>
    <definedName name="_xlnm._FilterDatabase" localSheetId="0" hidden="1">'Previsão 2016'!$A$1:$I$58</definedName>
    <definedName name="Carg">[1]Cargos!$B$2:$B$27</definedName>
    <definedName name="local" localSheetId="0">[2]Local_de_realização!$B$2:$B$4</definedName>
    <definedName name="_xlnm.Print_Titles" localSheetId="1">'Cardápio de cursos Internos'!$1:$1</definedName>
    <definedName name="_xlnm.Print_Titles" localSheetId="0">'Previsão 2016'!$1:$1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51" l="1"/>
  <c r="G7" i="51"/>
  <c r="G3" i="51"/>
  <c r="G6" i="51"/>
  <c r="G5" i="51"/>
  <c r="G4" i="51"/>
  <c r="G2" i="51"/>
  <c r="G10" i="51"/>
  <c r="G11" i="51"/>
  <c r="G9" i="51"/>
  <c r="G13" i="51"/>
</calcChain>
</file>

<file path=xl/sharedStrings.xml><?xml version="1.0" encoding="utf-8"?>
<sst xmlns="http://schemas.openxmlformats.org/spreadsheetml/2006/main" count="217" uniqueCount="140">
  <si>
    <t>COORD</t>
  </si>
  <si>
    <t>UNID</t>
  </si>
  <si>
    <t>CH</t>
  </si>
  <si>
    <t>Nº PARTIC.</t>
  </si>
  <si>
    <t xml:space="preserve">Treinamento no Sistema SIPLAN - Emissão da Requisição de Compras </t>
  </si>
  <si>
    <t xml:space="preserve">Treinamento no Sistema Próton  </t>
  </si>
  <si>
    <t>Leitura e Interpretação de Desenho Técnico</t>
  </si>
  <si>
    <t xml:space="preserve"> AutoCAD - Desenhos de Conjuntos e Detalhamentos</t>
  </si>
  <si>
    <t>SolidWORKS (Módulo Básico e 2D)</t>
  </si>
  <si>
    <t>Linguagem de Programação PICBASIC PRO para computadores PIC</t>
  </si>
  <si>
    <t>Labview</t>
  </si>
  <si>
    <t xml:space="preserve">Matlab </t>
  </si>
  <si>
    <t>Técnica de Oratória e Expressão Verbal</t>
  </si>
  <si>
    <t>Java</t>
  </si>
  <si>
    <t>Linux</t>
  </si>
  <si>
    <t>Latex</t>
  </si>
  <si>
    <t>Curso sobre RJU - Lei 8.112/90</t>
  </si>
  <si>
    <r>
      <t xml:space="preserve">Ciclo de </t>
    </r>
    <r>
      <rPr>
        <b/>
        <sz val="11"/>
        <rFont val="Arial"/>
        <family val="2"/>
      </rPr>
      <t>Palestras</t>
    </r>
    <r>
      <rPr>
        <sz val="11"/>
        <rFont val="Arial"/>
        <family val="2"/>
      </rPr>
      <t xml:space="preserve"> para a SIPAT</t>
    </r>
  </si>
  <si>
    <r>
      <rPr>
        <b/>
        <sz val="11"/>
        <rFont val="Arial"/>
        <family val="2"/>
      </rPr>
      <t>Palestra</t>
    </r>
    <r>
      <rPr>
        <sz val="11"/>
        <rFont val="Arial"/>
        <family val="2"/>
      </rPr>
      <t xml:space="preserve"> com tema Preparando para Aposentadoria </t>
    </r>
  </si>
  <si>
    <t>CARGA HORÁRIA</t>
  </si>
  <si>
    <t>Excel Avançado</t>
  </si>
  <si>
    <r>
      <rPr>
        <b/>
        <sz val="11"/>
        <rFont val="Arial"/>
        <family val="2"/>
      </rPr>
      <t>Palestra</t>
    </r>
    <r>
      <rPr>
        <sz val="11"/>
        <rFont val="Arial"/>
        <family val="2"/>
      </rPr>
      <t xml:space="preserve"> sobre Qualidade de Vida</t>
    </r>
  </si>
  <si>
    <r>
      <rPr>
        <b/>
        <sz val="11"/>
        <rFont val="Arial"/>
        <family val="2"/>
      </rPr>
      <t xml:space="preserve">Palestra </t>
    </r>
    <r>
      <rPr>
        <sz val="11"/>
        <rFont val="Arial"/>
        <family val="2"/>
      </rPr>
      <t xml:space="preserve">com tema Motivacional </t>
    </r>
  </si>
  <si>
    <r>
      <rPr>
        <b/>
        <sz val="11"/>
        <rFont val="Arial"/>
        <family val="2"/>
      </rPr>
      <t>Palestra</t>
    </r>
    <r>
      <rPr>
        <sz val="11"/>
        <rFont val="Arial"/>
        <family val="2"/>
      </rPr>
      <t xml:space="preserve"> sobre Liderança e Ética</t>
    </r>
  </si>
  <si>
    <t>Curso PAD - Formação para Membros de Comissões</t>
  </si>
  <si>
    <t>Curso sobre Projeto Básico e Termo de Referências</t>
  </si>
  <si>
    <t>Curso sobre Gestão de Projetos</t>
  </si>
  <si>
    <t>Curso de Lingua Inglesa - módulo básico</t>
  </si>
  <si>
    <t>Curso sobre Elaboração de Indicadores de Desempenho Organizacional</t>
  </si>
  <si>
    <t>Curso sobre Orçamento do INPE</t>
  </si>
  <si>
    <t>Curso de Sistema de Registro de Preços - Dispensa e Inexigibilidade</t>
  </si>
  <si>
    <t>Curso de Gestão e Fiscalização de Contratos Administrativos</t>
  </si>
  <si>
    <t>Curso de Gestão Estratégica de Pessoas</t>
  </si>
  <si>
    <r>
      <rPr>
        <b/>
        <sz val="11"/>
        <rFont val="Arial"/>
        <family val="2"/>
      </rPr>
      <t>Palestra</t>
    </r>
    <r>
      <rPr>
        <sz val="11"/>
        <rFont val="Arial"/>
        <family val="2"/>
      </rPr>
      <t xml:space="preserve"> sobre Ética no Serviço Público</t>
    </r>
  </si>
  <si>
    <t>Curso de Gestão de Competências</t>
  </si>
  <si>
    <t>Curso de Liderança e Gerenciamento</t>
  </si>
  <si>
    <t>Curso de Gestão de Equipes</t>
  </si>
  <si>
    <t>Curso de Lingua Inglesa - módulo intermediário</t>
  </si>
  <si>
    <t>Curso de Lingua Inglesa - módulo avançado</t>
  </si>
  <si>
    <r>
      <rPr>
        <b/>
        <sz val="11"/>
        <rFont val="Arial"/>
        <family val="2"/>
      </rPr>
      <t>Palestra</t>
    </r>
    <r>
      <rPr>
        <sz val="11"/>
        <rFont val="Arial"/>
        <family val="2"/>
      </rPr>
      <t>: Gestão do Conhecimento para a Administração Pública</t>
    </r>
  </si>
  <si>
    <t>Curso sobre Manejo e Controle do Stress no Ambiente de Trabalho</t>
  </si>
  <si>
    <t>Curso sobre Administração do Tempo, Produtividade Pessoal e Eficácia no Trabalho</t>
  </si>
  <si>
    <t>Curso sobre Condução Eficaz de Reuniões</t>
  </si>
  <si>
    <t>Curso sobre Redação Oficial e Reforma Ortográfica</t>
  </si>
  <si>
    <t>Curso sobre Noções Gerais de Direitos Autorais</t>
  </si>
  <si>
    <r>
      <rPr>
        <b/>
        <sz val="11"/>
        <rFont val="Arial"/>
        <family val="2"/>
      </rPr>
      <t>Palestra</t>
    </r>
    <r>
      <rPr>
        <sz val="11"/>
        <rFont val="Arial"/>
        <family val="2"/>
      </rPr>
      <t xml:space="preserve"> Sistema de Patentes/Inovação e Proteção </t>
    </r>
  </si>
  <si>
    <r>
      <t xml:space="preserve">Ciclo de </t>
    </r>
    <r>
      <rPr>
        <b/>
        <sz val="11"/>
        <rFont val="Arial"/>
        <family val="2"/>
      </rPr>
      <t>Palestras</t>
    </r>
    <r>
      <rPr>
        <sz val="11"/>
        <rFont val="Arial"/>
        <family val="2"/>
      </rPr>
      <t xml:space="preserve"> sobre a Gestão Arquivística de Documentos no INPE</t>
    </r>
  </si>
  <si>
    <t>EVENTO INTERNO 2015</t>
  </si>
  <si>
    <r>
      <t xml:space="preserve">PREVISÃO DE REALIZAÇÃO                </t>
    </r>
    <r>
      <rPr>
        <sz val="11"/>
        <rFont val="Arial"/>
        <family val="2"/>
      </rPr>
      <t>(1º semestre ou 2º semestre)</t>
    </r>
  </si>
  <si>
    <t>Workshop Melhoria da Gestão - Como Tomar Decisões Estratégicas</t>
  </si>
  <si>
    <t>NOME DO SERVIDOR INTERESSADO (OPCIONAL)</t>
  </si>
  <si>
    <t>Curso de Plano de Abandono</t>
  </si>
  <si>
    <t>PREVISÃO DE CUSTO (R$)</t>
  </si>
  <si>
    <t>Curso de Noções de Direito Administrativo Disciplinar</t>
  </si>
  <si>
    <t>Arduino</t>
  </si>
  <si>
    <t>Numpy, Matplotlib e SciPy</t>
  </si>
  <si>
    <t>Curso de Língua Brasileira de Sinais - LIBRAS</t>
  </si>
  <si>
    <t>Linguagem de Programação Python</t>
  </si>
  <si>
    <t>Padrões de Projeto com Java</t>
  </si>
  <si>
    <t>SUGERIR OUTROS TEMAS:</t>
  </si>
  <si>
    <t>Curso de Neurociência</t>
  </si>
  <si>
    <t>OBT</t>
  </si>
  <si>
    <t>DPI</t>
  </si>
  <si>
    <t>GEOBIA 2016 - Geographic Object Based
Image Analysis Conference</t>
  </si>
  <si>
    <t>3 dias</t>
  </si>
  <si>
    <t>Enschede, Holanda</t>
  </si>
  <si>
    <t>ACIVS 2016 (Advanced Concepts for
Intelligent Vision Systems)</t>
  </si>
  <si>
    <t>4 dias</t>
  </si>
  <si>
    <t>A ser definido</t>
  </si>
  <si>
    <t>2o.</t>
  </si>
  <si>
    <t>1o.</t>
  </si>
  <si>
    <t>Luis E. P. Maurano</t>
  </si>
  <si>
    <t xml:space="preserve">Doutorado </t>
  </si>
  <si>
    <t>30 meses</t>
  </si>
  <si>
    <t>12 meses</t>
  </si>
  <si>
    <t>Universidade Presbiteriana Mackenzie,
São Paulo, SP</t>
  </si>
  <si>
    <r>
      <t xml:space="preserve">LOCAL                        
</t>
    </r>
    <r>
      <rPr>
        <sz val="11"/>
        <rFont val="Arial"/>
        <family val="2"/>
      </rPr>
      <t>(Na cidade de trabalho do servidor; Em outra cidade do Brasil; No exterior; No INPE)</t>
    </r>
  </si>
  <si>
    <t>Hilcea Santos Ferreira</t>
  </si>
  <si>
    <r>
      <t xml:space="preserve">NOME DA CAPACITAÇÃO   </t>
    </r>
    <r>
      <rPr>
        <sz val="11"/>
        <rFont val="Arial"/>
        <family val="2"/>
      </rPr>
      <t xml:space="preserve"> 
(por ordem de prioridade para 2016)      </t>
    </r>
  </si>
  <si>
    <t>Campinas, SP</t>
  </si>
  <si>
    <t>Pos-doc</t>
  </si>
  <si>
    <t>3 meses</t>
  </si>
  <si>
    <t>em discussão</t>
  </si>
  <si>
    <t>Veneza, Italia</t>
  </si>
  <si>
    <t>1o</t>
  </si>
  <si>
    <t>Mestrado</t>
  </si>
  <si>
    <t>OBS</t>
  </si>
  <si>
    <t>XVII Simpoósio Brasieiro de GeoInformática</t>
  </si>
  <si>
    <t>Campos do Jordão, SP</t>
  </si>
  <si>
    <t>2o</t>
  </si>
  <si>
    <t>Diogenes S Alves</t>
  </si>
  <si>
    <t xml:space="preserve"> Diogenes S Alves</t>
  </si>
  <si>
    <t>Thales S. Korting</t>
  </si>
  <si>
    <t xml:space="preserve"> Thales S. Korting</t>
  </si>
  <si>
    <t>Diogenes S. Alves</t>
  </si>
  <si>
    <t>Julio  C. L. D'Alge</t>
  </si>
  <si>
    <t>instituição no exterior</t>
  </si>
  <si>
    <t>Lubia Vinhas</t>
  </si>
  <si>
    <t>Lubia Vinhas
Antonio Miguel V. Monteiro
Sergio Rosim
Marisa da Motta
Carlos A.  Felgueiras
Laercio M. Namikawa
Karine R. Ferreira Gomes
Gilberto R. Queiroz
Julio C. L. D'Alge
Thales S. Korting
Janete da Cunha
Emiliano F. Castejon</t>
  </si>
  <si>
    <t>PG-SER INPE, SJC</t>
  </si>
  <si>
    <t>Manaus, AM</t>
  </si>
  <si>
    <t>5 dias</t>
  </si>
  <si>
    <t>Doutorado</t>
  </si>
  <si>
    <t>1o. e 2o.</t>
  </si>
  <si>
    <t>Claudio Aparecido Almeida</t>
  </si>
  <si>
    <t>Eymar S. S. Lopes</t>
  </si>
  <si>
    <t>Workshop sobre Mudanças do Clima, 
Tecnociência e Sociedade</t>
  </si>
  <si>
    <t>Workshop VI MOSES</t>
  </si>
  <si>
    <t>Lisboa, Portugal</t>
  </si>
  <si>
    <t>Jussara O. Ortiz</t>
  </si>
  <si>
    <t>Université Montpellier 2 - Sciences et Techniques, Montpellier, França</t>
  </si>
  <si>
    <t>Em andamento</t>
  </si>
  <si>
    <t>Início</t>
  </si>
  <si>
    <t>International Conference on Geosciences</t>
  </si>
  <si>
    <t>Mato Grosso - Brasil</t>
  </si>
  <si>
    <t>19th AGILE International Conference on G. I. Science</t>
  </si>
  <si>
    <t>2 dias</t>
  </si>
  <si>
    <t>Montpellier, França</t>
  </si>
  <si>
    <t>Miami, EUA</t>
  </si>
  <si>
    <t>Carlos A. Felgueiras</t>
  </si>
  <si>
    <t>8th International Conference on Advanced Geographic Information Systems, Applications, and Services</t>
  </si>
  <si>
    <t>12nd International Symposium on "Spatial Accuracy ...Sciences"</t>
  </si>
  <si>
    <t>Helsink, Finlândia</t>
  </si>
  <si>
    <t>Eymar S. S. Lopes
Jussara O. Ortiz
Carlos A. Felgueiras</t>
  </si>
  <si>
    <t>Regina L. Bruno</t>
  </si>
  <si>
    <t>VI GeoPantanal</t>
  </si>
  <si>
    <t xml:space="preserve"> Lubia Vinhas
Carlos A. Felgueiras
João Ricardo F. Oliveira
Sergio Rosim</t>
  </si>
  <si>
    <t>Carlos A. Felgueiras
Sergio Rosim</t>
  </si>
  <si>
    <t>XXIII ISPRS Congress</t>
  </si>
  <si>
    <r>
      <t>2</t>
    </r>
    <r>
      <rPr>
        <vertAlign val="superscript"/>
        <sz val="11"/>
        <rFont val="Arial"/>
        <family val="2"/>
      </rPr>
      <t>o</t>
    </r>
    <r>
      <rPr>
        <sz val="11"/>
        <rFont val="Arial"/>
        <family val="2"/>
      </rPr>
      <t xml:space="preserve"> semestre</t>
    </r>
  </si>
  <si>
    <t>Sergio Rosim</t>
  </si>
  <si>
    <t>XIII SRHN</t>
  </si>
  <si>
    <t>Aracaju, SE</t>
  </si>
  <si>
    <t>Brasília</t>
  </si>
  <si>
    <t>a definir</t>
  </si>
  <si>
    <t>Geoprocessamento e sensoriamento remoto aplicado a recursos hídricos (básico)</t>
  </si>
  <si>
    <t>Curso de língua inglesa</t>
  </si>
  <si>
    <t>240 horas</t>
  </si>
  <si>
    <t>Praga, República Checa</t>
  </si>
  <si>
    <r>
      <t>2</t>
    </r>
    <r>
      <rPr>
        <vertAlign val="superscript"/>
        <sz val="11"/>
        <rFont val="Arial"/>
        <family val="2"/>
      </rPr>
      <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</si>
</sst>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 &quot;* #,##0.00_);_(&quot;R$ &quot;* \(#,##0.00\);_(&quot;R$ &quot;* &quot;-&quot;??_);_(@_)"/>
    <numFmt numFmtId="165" formatCode="_(* #,##0.00_);_(* \(#,##0.00\);_(* &quot;-&quot;??_);_(@_)"/>
    <numFmt numFmtId="166" formatCode="#,##0.00;[Red]#,##0.00"/>
  </numFmts>
  <fonts count="11" x14ac:knownFonts="1">
    <font>
      <sz val="10"/>
      <name val="Arial"/>
    </font>
    <font>
      <sz val="10"/>
      <name val="Arial"/>
      <family val="2"/>
    </font>
    <font>
      <b/>
      <sz val="11"/>
      <name val="Arial"/>
      <family val="2"/>
    </font>
    <font>
      <sz val="11"/>
      <name val="Arial"/>
      <family val="2"/>
    </font>
    <font>
      <sz val="10"/>
      <name val="Arial"/>
      <family val="2"/>
    </font>
    <font>
      <u/>
      <sz val="10"/>
      <color indexed="12"/>
      <name val="Arial"/>
      <family val="2"/>
    </font>
    <font>
      <sz val="11"/>
      <color rgb="FF0D0D0D"/>
      <name val="Arial"/>
      <family val="2"/>
    </font>
    <font>
      <sz val="11"/>
      <color rgb="FFFF0000"/>
      <name val="Arial"/>
      <family val="2"/>
    </font>
    <font>
      <u/>
      <sz val="10"/>
      <color theme="10"/>
      <name val="Arial"/>
    </font>
    <font>
      <u/>
      <sz val="10"/>
      <color theme="11"/>
      <name val="Arial"/>
    </font>
    <font>
      <vertAlign val="superscript"/>
      <sz val="1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7">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s>
  <cellStyleXfs count="45">
    <xf numFmtId="0" fontId="0"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1"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0">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 fontId="3" fillId="0" borderId="1" xfId="0" applyNumberFormat="1" applyFont="1" applyFill="1" applyBorder="1" applyAlignment="1">
      <alignment horizontal="center" vertical="center"/>
    </xf>
    <xf numFmtId="1" fontId="3" fillId="0" borderId="0" xfId="0" applyNumberFormat="1" applyFont="1" applyFill="1" applyBorder="1" applyAlignment="1">
      <alignment vertical="center"/>
    </xf>
    <xf numFmtId="49" fontId="3" fillId="0" borderId="1" xfId="0" applyNumberFormat="1"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1" fontId="3" fillId="0" borderId="0" xfId="0" applyNumberFormat="1" applyFont="1" applyFill="1" applyBorder="1" applyAlignment="1">
      <alignment horizontal="left" vertical="center"/>
    </xf>
    <xf numFmtId="0" fontId="3" fillId="0" borderId="0" xfId="0" applyFont="1" applyFill="1"/>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1" fontId="2" fillId="4" borderId="3" xfId="0" applyNumberFormat="1" applyFont="1" applyFill="1" applyBorder="1" applyAlignment="1">
      <alignment horizontal="center" vertical="center"/>
    </xf>
    <xf numFmtId="1" fontId="2" fillId="4" borderId="3" xfId="0" applyNumberFormat="1"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166" fontId="2" fillId="3" borderId="3" xfId="0" applyNumberFormat="1" applyFont="1" applyFill="1" applyBorder="1" applyAlignment="1">
      <alignment horizontal="center" vertical="center" wrapText="1"/>
    </xf>
    <xf numFmtId="0" fontId="0" fillId="0" borderId="0" xfId="0" applyAlignment="1">
      <alignment vertical="center" wrapText="1"/>
    </xf>
    <xf numFmtId="0" fontId="3" fillId="0" borderId="2" xfId="0" applyFont="1" applyFill="1" applyBorder="1" applyAlignment="1">
      <alignment vertical="center" wrapText="1"/>
    </xf>
    <xf numFmtId="1" fontId="3" fillId="0" borderId="2" xfId="0" applyNumberFormat="1" applyFont="1" applyFill="1" applyBorder="1" applyAlignment="1">
      <alignment horizontal="center" vertical="center"/>
    </xf>
    <xf numFmtId="0" fontId="3" fillId="0" borderId="4" xfId="0" applyFont="1" applyFill="1" applyBorder="1" applyAlignment="1">
      <alignment vertical="center" wrapText="1"/>
    </xf>
    <xf numFmtId="1" fontId="3" fillId="0" borderId="4" xfId="0" applyNumberFormat="1" applyFont="1" applyFill="1" applyBorder="1" applyAlignment="1">
      <alignment horizontal="center" vertical="center"/>
    </xf>
    <xf numFmtId="0" fontId="3" fillId="0" borderId="5" xfId="0" applyFont="1" applyBorder="1" applyAlignment="1">
      <alignment vertical="center" wrapText="1"/>
    </xf>
    <xf numFmtId="1" fontId="3" fillId="0" borderId="6" xfId="0" applyNumberFormat="1" applyFont="1" applyFill="1" applyBorder="1" applyAlignment="1">
      <alignment horizontal="center" vertical="center"/>
    </xf>
    <xf numFmtId="0" fontId="6" fillId="0" borderId="4" xfId="0" applyFont="1" applyFill="1" applyBorder="1" applyAlignment="1">
      <alignment vertical="center" wrapText="1"/>
    </xf>
    <xf numFmtId="49" fontId="3" fillId="0" borderId="6" xfId="0" applyNumberFormat="1" applyFont="1" applyFill="1" applyBorder="1" applyAlignment="1">
      <alignment horizontal="left" vertical="center" wrapText="1"/>
    </xf>
    <xf numFmtId="0" fontId="3" fillId="0" borderId="1" xfId="0" applyFont="1" applyFill="1" applyBorder="1" applyAlignment="1">
      <alignment vertical="center"/>
    </xf>
    <xf numFmtId="0" fontId="7" fillId="0" borderId="1" xfId="0" applyFont="1" applyFill="1" applyBorder="1" applyAlignment="1">
      <alignment vertical="center" wrapText="1"/>
    </xf>
    <xf numFmtId="0" fontId="2" fillId="2" borderId="3" xfId="0"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45">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iperlink 2" xfId="6"/>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Moeda 2" xfId="2"/>
    <cellStyle name="Normal" xfId="0" builtinId="0"/>
    <cellStyle name="Normal 2" xfId="1"/>
    <cellStyle name="Normal 3" xfId="5"/>
    <cellStyle name="Porcentagem 2" xfId="3"/>
    <cellStyle name="Vírgula 2" xfId="4"/>
  </cellStyles>
  <dxfs count="0"/>
  <tableStyles count="0" defaultTableStyle="TableStyleMedium9" defaultPivotStyle="PivotStyleLight16"/>
  <colors>
    <mruColors>
      <color rgb="FFFFFF66"/>
      <color rgb="FFFFE593"/>
      <color rgb="FF0066FF"/>
      <color rgb="FF217BFF"/>
      <color rgb="FF0000FF"/>
      <color rgb="FFB15407"/>
      <color rgb="FFFFFF99"/>
      <color rgb="FFCE62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USURIO~2/AppData/Local/Temp/MODELO%20DE%20PLANILHA%20DE%20REL%20EXC%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Danusa/AppData/Local/Temp/Indicadores/Indicadores2011/Relat&#243;rio%20Anual%20de%20Execu&#231;&#227;o/MODELO%20DE%20PLANILHA%20DE%20REL%20EXC%20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encher"/>
      <sheetName val="+ Informações Áreas Temáticas"/>
      <sheetName val="Abrangencia"/>
      <sheetName val="Áreas_tematicas"/>
      <sheetName val="Tipo_de_Instituição"/>
      <sheetName val="Finalidade"/>
      <sheetName val="Tipo_de_capacitação"/>
      <sheetName val="Tipo_de_Ação"/>
      <sheetName val="Local_de_realização"/>
      <sheetName val="Modalidade"/>
      <sheetName val="Cargos"/>
      <sheetName val="DAS"/>
      <sheetName val="SIM-NAO"/>
      <sheetName val="Perguntas Frequentes"/>
      <sheetName val="Plan1"/>
    </sheetNames>
    <sheetDataSet>
      <sheetData sheetId="0" refreshError="1"/>
      <sheetData sheetId="1" refreshError="1"/>
      <sheetData sheetId="2" refreshError="1"/>
      <sheetData sheetId="3">
        <row r="2">
          <cell r="B2" t="str">
            <v>Agricultura, Extrativismo e Pesca</v>
          </cell>
        </row>
      </sheetData>
      <sheetData sheetId="4">
        <row r="2">
          <cell r="B2" t="str">
            <v>Escola de Governo</v>
          </cell>
        </row>
      </sheetData>
      <sheetData sheetId="5">
        <row r="2">
          <cell r="B2" t="str">
            <v>Ambientação/ Introdutório/ Formação</v>
          </cell>
        </row>
      </sheetData>
      <sheetData sheetId="6">
        <row r="2">
          <cell r="B2" t="str">
            <v>Aprendizagem em serviço</v>
          </cell>
        </row>
      </sheetData>
      <sheetData sheetId="7">
        <row r="2">
          <cell r="B2" t="str">
            <v>Doutorado</v>
          </cell>
        </row>
      </sheetData>
      <sheetData sheetId="8">
        <row r="2">
          <cell r="B2" t="str">
            <v>Em outra cidade do Brasil</v>
          </cell>
        </row>
      </sheetData>
      <sheetData sheetId="9">
        <row r="2">
          <cell r="B2" t="str">
            <v>A distância</v>
          </cell>
        </row>
      </sheetData>
      <sheetData sheetId="10">
        <row r="2">
          <cell r="B2" t="str">
            <v>Analista em Ciência e Tecnologia Júnior</v>
          </cell>
        </row>
        <row r="3">
          <cell r="B3" t="str">
            <v>Analista em Ciência e Tecnologia Pleno</v>
          </cell>
        </row>
        <row r="4">
          <cell r="B4" t="str">
            <v>Analista em Ciência e Tecnologia Sênior</v>
          </cell>
        </row>
        <row r="5">
          <cell r="B5" t="str">
            <v>Assistente em Ciência e Tecnologia 1</v>
          </cell>
        </row>
        <row r="6">
          <cell r="B6" t="str">
            <v>Assistente em Ciência e Tecnologia 2</v>
          </cell>
        </row>
        <row r="7">
          <cell r="B7" t="str">
            <v>Assistente em Ciência e Tecnologia 3</v>
          </cell>
        </row>
        <row r="8">
          <cell r="B8" t="str">
            <v>Auxiliar em Ciência e Tecnologia 1</v>
          </cell>
        </row>
        <row r="9">
          <cell r="B9" t="str">
            <v>Auxiliar em Ciência e Tecnologia 2</v>
          </cell>
        </row>
        <row r="10">
          <cell r="B10" t="str">
            <v>Auxiliar Técnico 1</v>
          </cell>
        </row>
        <row r="11">
          <cell r="B11" t="str">
            <v>Auxiliar Técnico 2</v>
          </cell>
        </row>
        <row r="12">
          <cell r="B12" t="str">
            <v>Pesquisador Assistente de Pesquisa</v>
          </cell>
        </row>
        <row r="13">
          <cell r="B13" t="str">
            <v>Pesquisador Adjunto</v>
          </cell>
        </row>
        <row r="14">
          <cell r="B14" t="str">
            <v>Pesquisador Associado</v>
          </cell>
        </row>
        <row r="15">
          <cell r="B15" t="str">
            <v>Pesquisador Titular</v>
          </cell>
        </row>
        <row r="16">
          <cell r="B16" t="str">
            <v xml:space="preserve">Técnico 1                                           </v>
          </cell>
        </row>
        <row r="17">
          <cell r="B17" t="str">
            <v xml:space="preserve">Técnico 2                                          </v>
          </cell>
        </row>
        <row r="18">
          <cell r="B18" t="str">
            <v xml:space="preserve">Técnico 3                                         </v>
          </cell>
        </row>
        <row r="19">
          <cell r="B19" t="str">
            <v>Tecnologista Júnior</v>
          </cell>
        </row>
        <row r="20">
          <cell r="B20" t="str">
            <v>Tecnologista Pleno</v>
          </cell>
        </row>
        <row r="21">
          <cell r="B21" t="str">
            <v>Tecnologista Sênior</v>
          </cell>
        </row>
        <row r="22">
          <cell r="B22" t="str">
            <v>Empregado Público</v>
          </cell>
        </row>
        <row r="23">
          <cell r="B23" t="str">
            <v>Exercício Descentralizado</v>
          </cell>
        </row>
        <row r="24">
          <cell r="B24" t="str">
            <v>Exercício Provisório</v>
          </cell>
        </row>
        <row r="25">
          <cell r="B25" t="str">
            <v>Servidor Público Efetivo</v>
          </cell>
        </row>
        <row r="26">
          <cell r="B26" t="str">
            <v>Servidor Requisitado</v>
          </cell>
        </row>
        <row r="27">
          <cell r="B27" t="str">
            <v>Cargo Comissionado</v>
          </cell>
        </row>
      </sheetData>
      <sheetData sheetId="11">
        <row r="1">
          <cell r="B1" t="str">
            <v>Sem DAS</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encher"/>
      <sheetName val="+ Informações Áreas Temáticas"/>
      <sheetName val="Abrangencia"/>
      <sheetName val="Áreas_tematicas"/>
      <sheetName val="Tipo_de_Instituição"/>
      <sheetName val="Finalidade"/>
      <sheetName val="Tipo_de_capacitação"/>
      <sheetName val="Tipo_de_Ação"/>
      <sheetName val="Local_de_realização"/>
      <sheetName val="Modalidade"/>
      <sheetName val="Cargos"/>
      <sheetName val="DAS"/>
      <sheetName val="SIM-NAO"/>
      <sheetName val="Perguntas Frequentes"/>
      <sheetName val="Plan1"/>
    </sheetNames>
    <sheetDataSet>
      <sheetData sheetId="0"/>
      <sheetData sheetId="1"/>
      <sheetData sheetId="2"/>
      <sheetData sheetId="3"/>
      <sheetData sheetId="4"/>
      <sheetData sheetId="5"/>
      <sheetData sheetId="6"/>
      <sheetData sheetId="7"/>
      <sheetData sheetId="8">
        <row r="2">
          <cell r="B2" t="str">
            <v>Em outra cidade do Brasil</v>
          </cell>
        </row>
        <row r="3">
          <cell r="B3" t="str">
            <v>Na cidade de trabalho do servidor</v>
          </cell>
        </row>
        <row r="4">
          <cell r="B4" t="str">
            <v>No exterior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85" zoomScaleNormal="85" zoomScalePageLayoutView="85" workbookViewId="0">
      <pane ySplit="1" topLeftCell="A18" activePane="bottomLeft" state="frozen"/>
      <selection pane="bottomLeft" activeCell="F26" sqref="F26"/>
    </sheetView>
  </sheetViews>
  <sheetFormatPr baseColWidth="10" defaultColWidth="8.83203125" defaultRowHeight="29" customHeight="1" x14ac:dyDescent="0"/>
  <cols>
    <col min="1" max="1" width="9.1640625" style="6" bestFit="1" customWidth="1"/>
    <col min="2" max="2" width="8.5" style="6" customWidth="1"/>
    <col min="3" max="3" width="73.1640625" style="1" bestFit="1" customWidth="1"/>
    <col min="4" max="4" width="12.5" style="14" bestFit="1" customWidth="1"/>
    <col min="5" max="5" width="16.5" style="9" bestFit="1" customWidth="1"/>
    <col min="6" max="6" width="38.83203125" style="7" customWidth="1"/>
    <col min="7" max="7" width="16.5" style="5" customWidth="1"/>
    <col min="8" max="8" width="20.5" style="4" customWidth="1"/>
    <col min="9" max="9" width="35.5" style="1" customWidth="1"/>
    <col min="10" max="10" width="13.83203125" style="2" bestFit="1" customWidth="1"/>
    <col min="11" max="16384" width="8.83203125" style="2"/>
  </cols>
  <sheetData>
    <row r="1" spans="1:10" s="3" customFormat="1" ht="84.75" customHeight="1">
      <c r="A1" s="16" t="s">
        <v>0</v>
      </c>
      <c r="B1" s="16" t="s">
        <v>1</v>
      </c>
      <c r="C1" s="17" t="s">
        <v>78</v>
      </c>
      <c r="D1" s="18" t="s">
        <v>3</v>
      </c>
      <c r="E1" s="19" t="s">
        <v>19</v>
      </c>
      <c r="F1" s="17" t="s">
        <v>76</v>
      </c>
      <c r="G1" s="20" t="s">
        <v>52</v>
      </c>
      <c r="H1" s="17" t="s">
        <v>48</v>
      </c>
      <c r="I1" s="21" t="s">
        <v>50</v>
      </c>
      <c r="J1" s="21" t="s">
        <v>86</v>
      </c>
    </row>
    <row r="2" spans="1:10" ht="29" customHeight="1">
      <c r="A2" s="23" t="s">
        <v>61</v>
      </c>
      <c r="B2" s="24" t="s">
        <v>62</v>
      </c>
      <c r="C2" s="36" t="s">
        <v>63</v>
      </c>
      <c r="D2" s="24">
        <v>1</v>
      </c>
      <c r="E2" s="24" t="s">
        <v>64</v>
      </c>
      <c r="F2" s="24" t="s">
        <v>65</v>
      </c>
      <c r="G2" s="24">
        <f>6193 + 4*370</f>
        <v>7673</v>
      </c>
      <c r="H2" s="24" t="s">
        <v>69</v>
      </c>
      <c r="I2" s="8" t="s">
        <v>93</v>
      </c>
    </row>
    <row r="3" spans="1:10" ht="65" customHeight="1">
      <c r="A3" s="12" t="s">
        <v>61</v>
      </c>
      <c r="B3" s="38" t="s">
        <v>62</v>
      </c>
      <c r="C3" s="38" t="s">
        <v>120</v>
      </c>
      <c r="D3" s="38">
        <v>4</v>
      </c>
      <c r="E3" s="38" t="s">
        <v>67</v>
      </c>
      <c r="F3" s="38" t="s">
        <v>83</v>
      </c>
      <c r="G3" s="8">
        <f>4*(6193+5*370)</f>
        <v>32172</v>
      </c>
      <c r="H3" s="8" t="s">
        <v>84</v>
      </c>
      <c r="I3" s="38" t="s">
        <v>126</v>
      </c>
    </row>
    <row r="4" spans="1:10" ht="29" customHeight="1">
      <c r="A4" s="12" t="s">
        <v>61</v>
      </c>
      <c r="B4" s="8" t="s">
        <v>62</v>
      </c>
      <c r="C4" s="37" t="s">
        <v>66</v>
      </c>
      <c r="D4" s="8">
        <v>1</v>
      </c>
      <c r="E4" s="8" t="s">
        <v>67</v>
      </c>
      <c r="F4" s="8" t="s">
        <v>68</v>
      </c>
      <c r="G4" s="8">
        <f>6193+5*370</f>
        <v>8043</v>
      </c>
      <c r="H4" s="8" t="s">
        <v>69</v>
      </c>
      <c r="I4" s="8" t="s">
        <v>92</v>
      </c>
    </row>
    <row r="5" spans="1:10" ht="33" customHeight="1">
      <c r="A5" s="11" t="s">
        <v>61</v>
      </c>
      <c r="B5" s="8" t="s">
        <v>62</v>
      </c>
      <c r="C5" s="8" t="s">
        <v>121</v>
      </c>
      <c r="D5" s="8">
        <v>1</v>
      </c>
      <c r="E5" s="8" t="s">
        <v>64</v>
      </c>
      <c r="F5" s="8" t="s">
        <v>117</v>
      </c>
      <c r="G5" s="8">
        <f>6193+4*370</f>
        <v>7673</v>
      </c>
      <c r="H5" s="8" t="s">
        <v>69</v>
      </c>
      <c r="I5" s="8" t="s">
        <v>119</v>
      </c>
    </row>
    <row r="6" spans="1:10" ht="40" customHeight="1">
      <c r="A6" s="11" t="s">
        <v>61</v>
      </c>
      <c r="B6" s="8" t="s">
        <v>62</v>
      </c>
      <c r="C6" s="8" t="s">
        <v>113</v>
      </c>
      <c r="D6" s="8">
        <v>1</v>
      </c>
      <c r="E6" s="8" t="s">
        <v>116</v>
      </c>
      <c r="F6" s="8" t="s">
        <v>118</v>
      </c>
      <c r="G6" s="8">
        <f>6193+3*370</f>
        <v>7303</v>
      </c>
      <c r="H6" s="8" t="s">
        <v>69</v>
      </c>
      <c r="I6" s="8" t="s">
        <v>119</v>
      </c>
    </row>
    <row r="7" spans="1:10" ht="29" customHeight="1">
      <c r="A7" s="11" t="s">
        <v>61</v>
      </c>
      <c r="B7" s="8" t="s">
        <v>62</v>
      </c>
      <c r="C7" s="8" t="s">
        <v>115</v>
      </c>
      <c r="D7" s="8">
        <v>2</v>
      </c>
      <c r="E7" s="8" t="s">
        <v>67</v>
      </c>
      <c r="F7" s="8" t="s">
        <v>122</v>
      </c>
      <c r="G7" s="8">
        <f>2*(5700+5*370)</f>
        <v>15100</v>
      </c>
      <c r="H7" s="8" t="s">
        <v>70</v>
      </c>
      <c r="I7" s="37" t="s">
        <v>127</v>
      </c>
    </row>
    <row r="8" spans="1:10" ht="29" customHeight="1">
      <c r="A8" s="11" t="s">
        <v>61</v>
      </c>
      <c r="B8" s="8" t="s">
        <v>62</v>
      </c>
      <c r="C8" s="8" t="s">
        <v>128</v>
      </c>
      <c r="D8" s="8">
        <v>1</v>
      </c>
      <c r="E8" s="8" t="s">
        <v>64</v>
      </c>
      <c r="F8" s="8" t="s">
        <v>138</v>
      </c>
      <c r="G8" s="8">
        <v>7673</v>
      </c>
      <c r="H8" s="8" t="s">
        <v>129</v>
      </c>
      <c r="I8" s="8" t="s">
        <v>130</v>
      </c>
    </row>
    <row r="9" spans="1:10" ht="166" customHeight="1">
      <c r="A9" s="12" t="s">
        <v>61</v>
      </c>
      <c r="B9" s="38" t="s">
        <v>62</v>
      </c>
      <c r="C9" s="38" t="s">
        <v>87</v>
      </c>
      <c r="D9" s="38">
        <v>12</v>
      </c>
      <c r="E9" s="38" t="s">
        <v>64</v>
      </c>
      <c r="F9" s="38" t="s">
        <v>88</v>
      </c>
      <c r="G9" s="38">
        <f>12*(3*177) + 12*95</f>
        <v>7512</v>
      </c>
      <c r="H9" s="8" t="s">
        <v>69</v>
      </c>
      <c r="I9" s="38" t="s">
        <v>98</v>
      </c>
    </row>
    <row r="10" spans="1:10" ht="29" customHeight="1">
      <c r="A10" s="11" t="s">
        <v>61</v>
      </c>
      <c r="B10" s="39" t="s">
        <v>62</v>
      </c>
      <c r="C10" s="38" t="s">
        <v>107</v>
      </c>
      <c r="D10" s="8">
        <v>1</v>
      </c>
      <c r="E10" s="8" t="s">
        <v>101</v>
      </c>
      <c r="F10" s="8" t="s">
        <v>100</v>
      </c>
      <c r="G10" s="8">
        <f>1500+6*177</f>
        <v>2562</v>
      </c>
      <c r="H10" s="8" t="s">
        <v>70</v>
      </c>
      <c r="I10" s="8" t="s">
        <v>90</v>
      </c>
    </row>
    <row r="11" spans="1:10" ht="29" customHeight="1">
      <c r="A11" s="11" t="s">
        <v>61</v>
      </c>
      <c r="B11" s="8" t="s">
        <v>62</v>
      </c>
      <c r="C11" s="8" t="s">
        <v>125</v>
      </c>
      <c r="D11" s="8">
        <v>1</v>
      </c>
      <c r="E11" s="8" t="s">
        <v>64</v>
      </c>
      <c r="F11" s="8" t="s">
        <v>114</v>
      </c>
      <c r="G11" s="8">
        <f>3*177+1000</f>
        <v>1531</v>
      </c>
      <c r="H11" s="8" t="s">
        <v>69</v>
      </c>
      <c r="I11" s="8" t="s">
        <v>119</v>
      </c>
    </row>
    <row r="12" spans="1:10" ht="29" customHeight="1">
      <c r="A12" s="12" t="s">
        <v>61</v>
      </c>
      <c r="B12" s="8" t="s">
        <v>62</v>
      </c>
      <c r="C12" s="8" t="s">
        <v>131</v>
      </c>
      <c r="D12" s="8">
        <v>1</v>
      </c>
      <c r="E12" s="8" t="s">
        <v>64</v>
      </c>
      <c r="F12" s="8" t="s">
        <v>132</v>
      </c>
      <c r="G12" s="8">
        <f>3*177+1000</f>
        <v>1531</v>
      </c>
      <c r="H12" s="8" t="s">
        <v>70</v>
      </c>
      <c r="I12" s="8" t="s">
        <v>130</v>
      </c>
    </row>
    <row r="13" spans="1:10" ht="49" customHeight="1">
      <c r="A13" s="12" t="s">
        <v>61</v>
      </c>
      <c r="B13" s="38" t="s">
        <v>62</v>
      </c>
      <c r="C13" s="38" t="s">
        <v>106</v>
      </c>
      <c r="D13" s="38">
        <v>1</v>
      </c>
      <c r="E13" s="38" t="s">
        <v>64</v>
      </c>
      <c r="F13" s="38" t="s">
        <v>79</v>
      </c>
      <c r="G13" s="38">
        <f>95+3*177</f>
        <v>626</v>
      </c>
      <c r="H13" s="8" t="s">
        <v>70</v>
      </c>
      <c r="I13" s="38" t="s">
        <v>91</v>
      </c>
    </row>
    <row r="14" spans="1:10" ht="29" customHeight="1">
      <c r="A14" s="12" t="s">
        <v>61</v>
      </c>
      <c r="B14" s="8" t="s">
        <v>62</v>
      </c>
      <c r="C14" s="38" t="s">
        <v>135</v>
      </c>
      <c r="D14" s="8">
        <v>1</v>
      </c>
      <c r="E14" s="8" t="s">
        <v>67</v>
      </c>
      <c r="F14" s="8" t="s">
        <v>133</v>
      </c>
      <c r="G14" s="8">
        <v>2000</v>
      </c>
      <c r="H14" s="8" t="s">
        <v>134</v>
      </c>
      <c r="I14" s="8" t="s">
        <v>130</v>
      </c>
    </row>
    <row r="15" spans="1:10" ht="29" customHeight="1">
      <c r="A15" s="11"/>
      <c r="B15" s="8"/>
      <c r="C15" s="8"/>
      <c r="D15" s="8"/>
      <c r="E15" s="8"/>
      <c r="F15" s="8"/>
      <c r="G15" s="8"/>
      <c r="H15" s="8"/>
      <c r="I15" s="8"/>
    </row>
    <row r="16" spans="1:10" ht="29" customHeight="1">
      <c r="A16" s="12" t="s">
        <v>61</v>
      </c>
      <c r="B16" s="8" t="s">
        <v>62</v>
      </c>
      <c r="C16" s="37" t="s">
        <v>85</v>
      </c>
      <c r="D16" s="8">
        <v>1</v>
      </c>
      <c r="E16" s="8" t="s">
        <v>73</v>
      </c>
      <c r="F16" s="8" t="s">
        <v>99</v>
      </c>
      <c r="G16" s="8"/>
      <c r="H16" s="8" t="s">
        <v>70</v>
      </c>
      <c r="I16" s="8" t="s">
        <v>71</v>
      </c>
      <c r="J16" s="2" t="s">
        <v>112</v>
      </c>
    </row>
    <row r="17" spans="1:10" ht="29" customHeight="1">
      <c r="A17" s="12" t="s">
        <v>61</v>
      </c>
      <c r="B17" s="8" t="s">
        <v>62</v>
      </c>
      <c r="C17" s="8" t="s">
        <v>72</v>
      </c>
      <c r="D17" s="8">
        <v>1</v>
      </c>
      <c r="E17" s="8" t="s">
        <v>74</v>
      </c>
      <c r="F17" s="37" t="s">
        <v>75</v>
      </c>
      <c r="G17" s="8"/>
      <c r="H17" s="8" t="s">
        <v>103</v>
      </c>
      <c r="I17" s="8" t="s">
        <v>77</v>
      </c>
      <c r="J17" s="2" t="s">
        <v>111</v>
      </c>
    </row>
    <row r="18" spans="1:10" ht="29" customHeight="1">
      <c r="A18" s="12" t="s">
        <v>61</v>
      </c>
      <c r="B18" s="8" t="s">
        <v>62</v>
      </c>
      <c r="C18" s="8" t="s">
        <v>102</v>
      </c>
      <c r="D18" s="8">
        <v>1</v>
      </c>
      <c r="E18" s="8" t="s">
        <v>74</v>
      </c>
      <c r="F18" s="37" t="s">
        <v>110</v>
      </c>
      <c r="G18" s="8"/>
      <c r="H18" s="8" t="s">
        <v>103</v>
      </c>
      <c r="I18" s="8" t="s">
        <v>104</v>
      </c>
      <c r="J18" s="2" t="s">
        <v>111</v>
      </c>
    </row>
    <row r="19" spans="1:10" ht="29" customHeight="1">
      <c r="A19" s="12" t="s">
        <v>61</v>
      </c>
      <c r="B19" s="8" t="s">
        <v>62</v>
      </c>
      <c r="C19" s="8" t="s">
        <v>80</v>
      </c>
      <c r="D19" s="8">
        <v>1</v>
      </c>
      <c r="E19" s="8" t="s">
        <v>81</v>
      </c>
      <c r="F19" s="8" t="s">
        <v>108</v>
      </c>
      <c r="G19" s="8">
        <v>50000</v>
      </c>
      <c r="H19" s="8" t="s">
        <v>89</v>
      </c>
      <c r="I19" s="8" t="s">
        <v>109</v>
      </c>
    </row>
    <row r="20" spans="1:10" ht="29" customHeight="1">
      <c r="A20" s="12" t="s">
        <v>61</v>
      </c>
      <c r="B20" s="8" t="s">
        <v>62</v>
      </c>
      <c r="C20" s="8" t="s">
        <v>80</v>
      </c>
      <c r="D20" s="8">
        <v>1</v>
      </c>
      <c r="E20" s="8" t="s">
        <v>81</v>
      </c>
      <c r="F20" s="8" t="s">
        <v>82</v>
      </c>
      <c r="G20" s="8"/>
      <c r="H20" s="8" t="s">
        <v>82</v>
      </c>
      <c r="I20" s="38" t="s">
        <v>94</v>
      </c>
    </row>
    <row r="21" spans="1:10" ht="29" customHeight="1">
      <c r="A21" s="12" t="s">
        <v>61</v>
      </c>
      <c r="B21" s="8" t="s">
        <v>62</v>
      </c>
      <c r="C21" s="8" t="s">
        <v>80</v>
      </c>
      <c r="D21" s="8">
        <v>1</v>
      </c>
      <c r="E21" s="8"/>
      <c r="F21" s="8" t="s">
        <v>96</v>
      </c>
      <c r="G21" s="8"/>
      <c r="H21" s="8" t="s">
        <v>89</v>
      </c>
      <c r="I21" s="8" t="s">
        <v>95</v>
      </c>
    </row>
    <row r="22" spans="1:10" ht="29" customHeight="1">
      <c r="A22" s="12" t="s">
        <v>61</v>
      </c>
      <c r="B22" s="8" t="s">
        <v>62</v>
      </c>
      <c r="C22" s="8" t="s">
        <v>136</v>
      </c>
      <c r="D22" s="8">
        <v>1</v>
      </c>
      <c r="E22" s="8" t="s">
        <v>137</v>
      </c>
      <c r="F22" s="8" t="s">
        <v>96</v>
      </c>
      <c r="G22" s="8">
        <v>10000</v>
      </c>
      <c r="H22" s="8" t="s">
        <v>139</v>
      </c>
      <c r="I22" s="8" t="s">
        <v>130</v>
      </c>
    </row>
    <row r="23" spans="1:10" ht="29" customHeight="1">
      <c r="A23" s="12"/>
      <c r="B23" s="8"/>
      <c r="C23" s="8"/>
      <c r="D23" s="8"/>
      <c r="E23" s="8"/>
      <c r="F23" s="8"/>
      <c r="G23" s="8"/>
      <c r="H23" s="8"/>
      <c r="I23" s="8"/>
    </row>
    <row r="24" spans="1:10" ht="29" customHeight="1">
      <c r="A24" s="12"/>
      <c r="B24" s="8"/>
      <c r="C24" s="8"/>
      <c r="D24" s="8"/>
      <c r="E24" s="8"/>
      <c r="F24" s="8"/>
      <c r="G24" s="8"/>
      <c r="H24" s="8"/>
      <c r="I24" s="8"/>
    </row>
    <row r="25" spans="1:10" ht="29" customHeight="1">
      <c r="A25" s="12"/>
      <c r="B25" s="8"/>
      <c r="C25" s="8"/>
      <c r="D25" s="8"/>
      <c r="E25" s="8"/>
      <c r="F25" s="8"/>
      <c r="G25" s="8"/>
      <c r="H25" s="8"/>
      <c r="I25" s="8"/>
    </row>
    <row r="26" spans="1:10" ht="29" customHeight="1">
      <c r="A26" s="12"/>
      <c r="B26" s="8"/>
      <c r="C26" s="8"/>
      <c r="D26" s="8"/>
      <c r="E26" s="8"/>
      <c r="F26" s="8"/>
      <c r="G26" s="8"/>
      <c r="H26" s="8"/>
      <c r="I26" s="8"/>
    </row>
    <row r="27" spans="1:10" ht="29" customHeight="1">
      <c r="A27" s="10"/>
      <c r="B27" s="8"/>
      <c r="C27" s="8"/>
      <c r="D27" s="8"/>
      <c r="E27" s="8"/>
      <c r="F27" s="8"/>
      <c r="G27" s="8"/>
      <c r="H27" s="8"/>
      <c r="I27" s="8"/>
    </row>
    <row r="28" spans="1:10" ht="29" customHeight="1">
      <c r="A28" s="12"/>
      <c r="B28" s="8"/>
      <c r="C28" s="8"/>
      <c r="D28" s="8"/>
      <c r="E28" s="8"/>
      <c r="F28" s="8"/>
      <c r="G28" s="8"/>
      <c r="H28" s="8"/>
      <c r="I28" s="8"/>
    </row>
    <row r="29" spans="1:10" ht="29" customHeight="1">
      <c r="A29" s="12"/>
      <c r="B29" s="8"/>
      <c r="C29" s="8"/>
      <c r="D29" s="8"/>
      <c r="E29" s="8"/>
      <c r="F29" s="8"/>
      <c r="G29" s="8"/>
      <c r="H29" s="8"/>
      <c r="I29" s="8"/>
    </row>
    <row r="30" spans="1:10" ht="29" customHeight="1">
      <c r="A30" s="12"/>
      <c r="B30" s="8"/>
      <c r="C30" s="8"/>
      <c r="D30" s="8"/>
      <c r="E30" s="8"/>
      <c r="F30" s="8"/>
      <c r="G30" s="8"/>
      <c r="H30" s="8"/>
      <c r="I30" s="8"/>
    </row>
    <row r="31" spans="1:10" ht="29" customHeight="1">
      <c r="A31" s="10"/>
      <c r="B31" s="8"/>
      <c r="C31" s="8"/>
      <c r="D31" s="8"/>
      <c r="E31" s="8"/>
      <c r="F31" s="8"/>
      <c r="G31" s="8"/>
      <c r="H31" s="8"/>
      <c r="I31" s="8"/>
    </row>
    <row r="32" spans="1:10" ht="29" customHeight="1">
      <c r="A32" s="10"/>
      <c r="B32" s="8"/>
      <c r="C32" s="8"/>
      <c r="D32" s="8"/>
      <c r="E32" s="8"/>
      <c r="F32" s="8"/>
      <c r="G32" s="8"/>
      <c r="H32" s="8"/>
      <c r="I32" s="8"/>
    </row>
    <row r="33" spans="1:9" ht="29" customHeight="1">
      <c r="A33" s="10"/>
      <c r="B33" s="8"/>
      <c r="C33" s="8"/>
      <c r="D33" s="8"/>
      <c r="E33" s="8"/>
      <c r="F33" s="8"/>
      <c r="G33" s="8"/>
      <c r="H33" s="8"/>
      <c r="I33" s="8"/>
    </row>
    <row r="34" spans="1:9" ht="29" customHeight="1">
      <c r="A34" s="10"/>
      <c r="B34" s="8"/>
      <c r="C34" s="8"/>
      <c r="D34" s="8"/>
      <c r="E34" s="8"/>
      <c r="F34" s="8"/>
      <c r="G34" s="8"/>
      <c r="H34" s="8"/>
      <c r="I34" s="8"/>
    </row>
    <row r="35" spans="1:9" ht="29" customHeight="1">
      <c r="A35" s="10"/>
      <c r="B35" s="8"/>
      <c r="C35" s="8"/>
      <c r="D35" s="8"/>
      <c r="E35" s="8"/>
      <c r="F35" s="8"/>
      <c r="G35" s="8"/>
      <c r="H35" s="8"/>
      <c r="I35" s="8"/>
    </row>
    <row r="36" spans="1:9" ht="29" customHeight="1">
      <c r="A36" s="12"/>
      <c r="B36" s="8"/>
      <c r="C36" s="8"/>
      <c r="D36" s="8"/>
      <c r="E36" s="8"/>
      <c r="F36" s="8"/>
      <c r="G36" s="8"/>
      <c r="H36" s="8"/>
      <c r="I36" s="8"/>
    </row>
    <row r="37" spans="1:9" ht="29" customHeight="1">
      <c r="A37" s="10"/>
      <c r="B37" s="8"/>
      <c r="C37" s="8"/>
      <c r="D37" s="8"/>
      <c r="E37" s="8"/>
      <c r="F37" s="8"/>
      <c r="G37" s="8"/>
      <c r="H37" s="8"/>
      <c r="I37" s="8"/>
    </row>
    <row r="38" spans="1:9" ht="29" customHeight="1">
      <c r="A38" s="10"/>
      <c r="B38" s="8"/>
      <c r="C38" s="8"/>
      <c r="D38" s="8"/>
      <c r="E38" s="8"/>
      <c r="F38" s="8"/>
      <c r="G38" s="8"/>
      <c r="H38" s="8"/>
      <c r="I38" s="8"/>
    </row>
    <row r="39" spans="1:9" ht="29" customHeight="1">
      <c r="A39" s="12"/>
      <c r="B39" s="8"/>
      <c r="C39" s="8"/>
      <c r="D39" s="8"/>
      <c r="E39" s="8"/>
      <c r="F39" s="8"/>
      <c r="G39" s="8"/>
      <c r="H39" s="8"/>
      <c r="I39" s="8"/>
    </row>
    <row r="40" spans="1:9" ht="29" customHeight="1">
      <c r="A40" s="10"/>
      <c r="B40" s="8"/>
      <c r="C40" s="8"/>
      <c r="D40" s="8"/>
      <c r="E40" s="8"/>
      <c r="F40" s="8"/>
      <c r="G40" s="8"/>
      <c r="H40" s="8"/>
      <c r="I40" s="8"/>
    </row>
    <row r="41" spans="1:9" ht="29" customHeight="1">
      <c r="A41" s="12"/>
      <c r="B41" s="8"/>
      <c r="C41" s="8"/>
      <c r="D41" s="8"/>
      <c r="E41" s="8"/>
      <c r="F41" s="8"/>
      <c r="G41" s="8"/>
      <c r="H41" s="8"/>
      <c r="I41" s="8"/>
    </row>
    <row r="42" spans="1:9" ht="29" customHeight="1">
      <c r="A42" s="12"/>
      <c r="B42" s="8"/>
      <c r="C42" s="8"/>
      <c r="D42" s="8"/>
      <c r="E42" s="8"/>
      <c r="F42" s="8"/>
      <c r="G42" s="8"/>
      <c r="H42" s="8"/>
      <c r="I42" s="8"/>
    </row>
    <row r="43" spans="1:9" ht="29" customHeight="1">
      <c r="A43" s="12"/>
      <c r="B43" s="8"/>
      <c r="C43" s="8"/>
      <c r="D43" s="8"/>
      <c r="E43" s="8"/>
      <c r="F43" s="8"/>
      <c r="G43" s="8"/>
      <c r="H43" s="8"/>
      <c r="I43" s="8"/>
    </row>
    <row r="44" spans="1:9" ht="29" customHeight="1">
      <c r="A44" s="10"/>
      <c r="B44" s="8"/>
      <c r="C44" s="8"/>
      <c r="D44" s="8"/>
      <c r="E44" s="8"/>
      <c r="F44" s="8"/>
      <c r="G44" s="8"/>
      <c r="H44" s="8"/>
      <c r="I44" s="8"/>
    </row>
    <row r="45" spans="1:9" ht="29" customHeight="1">
      <c r="A45" s="13"/>
      <c r="B45" s="8"/>
      <c r="C45" s="8"/>
      <c r="D45" s="8"/>
      <c r="E45" s="8"/>
      <c r="F45" s="8"/>
      <c r="G45" s="8"/>
      <c r="H45" s="8"/>
      <c r="I45" s="8"/>
    </row>
    <row r="46" spans="1:9" ht="29" customHeight="1">
      <c r="A46" s="10"/>
      <c r="B46" s="8"/>
      <c r="C46" s="8"/>
      <c r="D46" s="8"/>
      <c r="E46" s="8"/>
      <c r="F46" s="8"/>
      <c r="G46" s="8"/>
      <c r="H46" s="8"/>
      <c r="I46" s="8"/>
    </row>
    <row r="47" spans="1:9" s="15" customFormat="1" ht="28.5" customHeight="1">
      <c r="A47" s="10"/>
      <c r="B47" s="8"/>
      <c r="C47" s="8"/>
      <c r="D47" s="8"/>
      <c r="E47" s="8"/>
      <c r="F47" s="8"/>
      <c r="G47" s="8"/>
      <c r="H47" s="8"/>
      <c r="I47" s="8"/>
    </row>
    <row r="48" spans="1:9" s="15" customFormat="1" ht="28.5" customHeight="1">
      <c r="A48" s="12"/>
      <c r="B48" s="8"/>
      <c r="C48" s="8"/>
      <c r="D48" s="8"/>
      <c r="E48" s="8"/>
      <c r="F48" s="8"/>
      <c r="G48" s="8"/>
      <c r="H48" s="8"/>
      <c r="I48" s="8"/>
    </row>
    <row r="49" spans="1:9" s="15" customFormat="1" ht="28.5" customHeight="1">
      <c r="A49" s="12"/>
      <c r="B49" s="8"/>
      <c r="C49" s="8"/>
      <c r="D49" s="8"/>
      <c r="E49" s="8"/>
      <c r="F49" s="8"/>
      <c r="G49" s="8"/>
      <c r="H49" s="8"/>
      <c r="I49" s="8"/>
    </row>
    <row r="50" spans="1:9" s="15" customFormat="1" ht="28.5" customHeight="1">
      <c r="A50" s="10"/>
      <c r="B50" s="8"/>
      <c r="C50" s="8"/>
      <c r="D50" s="8"/>
      <c r="E50" s="8"/>
      <c r="F50" s="8"/>
      <c r="G50" s="8"/>
      <c r="H50" s="8"/>
      <c r="I50" s="8"/>
    </row>
    <row r="51" spans="1:9" s="15" customFormat="1" ht="28.5" customHeight="1">
      <c r="A51" s="10"/>
      <c r="B51" s="8"/>
      <c r="C51" s="8"/>
      <c r="D51" s="8"/>
      <c r="E51" s="8"/>
      <c r="F51" s="8"/>
      <c r="G51" s="8"/>
      <c r="H51" s="8"/>
      <c r="I51" s="8"/>
    </row>
    <row r="52" spans="1:9" s="15" customFormat="1" ht="28.5" customHeight="1">
      <c r="A52" s="12"/>
      <c r="B52" s="8"/>
      <c r="C52" s="8"/>
      <c r="D52" s="8"/>
      <c r="E52" s="8"/>
      <c r="F52" s="8"/>
      <c r="G52" s="8"/>
      <c r="H52" s="8"/>
      <c r="I52" s="8"/>
    </row>
    <row r="53" spans="1:9" s="15" customFormat="1" ht="28.5" customHeight="1">
      <c r="A53" s="12"/>
      <c r="B53" s="8"/>
      <c r="C53" s="8"/>
      <c r="D53" s="8"/>
      <c r="E53" s="8"/>
      <c r="F53" s="8"/>
      <c r="G53" s="8"/>
      <c r="H53" s="8"/>
      <c r="I53" s="8"/>
    </row>
    <row r="54" spans="1:9" ht="29" customHeight="1">
      <c r="A54" s="8"/>
      <c r="B54" s="8"/>
      <c r="C54" s="8"/>
      <c r="D54" s="8"/>
      <c r="E54" s="8"/>
      <c r="F54" s="8"/>
      <c r="G54" s="8"/>
      <c r="H54" s="8"/>
      <c r="I54" s="8"/>
    </row>
    <row r="55" spans="1:9" ht="29" customHeight="1">
      <c r="A55" s="8"/>
      <c r="B55" s="8"/>
      <c r="C55" s="8"/>
      <c r="D55" s="8"/>
      <c r="E55" s="8"/>
      <c r="F55" s="8"/>
      <c r="G55" s="8"/>
      <c r="H55" s="8"/>
      <c r="I55" s="8"/>
    </row>
    <row r="56" spans="1:9" ht="29" customHeight="1">
      <c r="A56" s="8"/>
      <c r="B56" s="8"/>
      <c r="C56" s="8"/>
      <c r="D56" s="8"/>
      <c r="E56" s="8"/>
      <c r="F56" s="8"/>
      <c r="G56" s="8"/>
      <c r="H56" s="8"/>
      <c r="I56" s="8"/>
    </row>
    <row r="57" spans="1:9" ht="29" customHeight="1">
      <c r="A57" s="8"/>
      <c r="B57" s="8"/>
      <c r="C57" s="8"/>
      <c r="D57" s="8"/>
      <c r="E57" s="8"/>
      <c r="F57" s="8"/>
      <c r="G57" s="8"/>
      <c r="H57" s="8"/>
      <c r="I57" s="8"/>
    </row>
    <row r="58" spans="1:9" ht="29" customHeight="1">
      <c r="A58" s="8"/>
      <c r="B58" s="8"/>
      <c r="C58" s="8"/>
      <c r="D58" s="8"/>
      <c r="E58" s="8"/>
      <c r="F58" s="8"/>
      <c r="G58" s="8"/>
      <c r="H58" s="8"/>
      <c r="I58" s="8"/>
    </row>
  </sheetData>
  <pageMargins left="0.59055118110236227" right="0.59055118110236227" top="0.59055118110236227" bottom="0.59055118110236227" header="0.31496062992125984" footer="0.31496062992125984"/>
  <pageSetup paperSize="9" scale="70" orientation="landscape"/>
  <headerFooter>
    <oddHeader>&amp;LAtualizado em 11/2015&amp;C&amp;"Arial,Negrito"&amp;12LEVANTAMENTO DE NECESSIDADES DE CAPACITAÇÃO - INPE 2016&amp;RFolha &amp;P/&amp;N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D53" sqref="D53"/>
    </sheetView>
  </sheetViews>
  <sheetFormatPr baseColWidth="10" defaultColWidth="8.83203125" defaultRowHeight="12" x14ac:dyDescent="0"/>
  <cols>
    <col min="1" max="1" width="69.5" style="22" bestFit="1" customWidth="1"/>
    <col min="2" max="2" width="9.5" customWidth="1"/>
    <col min="3" max="3" width="7.6640625" customWidth="1"/>
    <col min="4" max="4" width="50.6640625" customWidth="1"/>
  </cols>
  <sheetData>
    <row r="1" spans="1:4" s="3" customFormat="1" ht="33.75" customHeight="1">
      <c r="A1" s="33" t="s">
        <v>47</v>
      </c>
      <c r="B1" s="34" t="s">
        <v>3</v>
      </c>
      <c r="C1" s="35" t="s">
        <v>2</v>
      </c>
      <c r="D1" s="21" t="s">
        <v>50</v>
      </c>
    </row>
    <row r="2" spans="1:4" s="2" customFormat="1" ht="21" customHeight="1">
      <c r="A2" s="23" t="s">
        <v>31</v>
      </c>
      <c r="B2" s="24"/>
      <c r="C2" s="24">
        <v>40</v>
      </c>
      <c r="D2" s="24"/>
    </row>
    <row r="3" spans="1:4" s="2" customFormat="1" ht="21" customHeight="1">
      <c r="A3" s="12" t="s">
        <v>24</v>
      </c>
      <c r="B3" s="8"/>
      <c r="C3" s="8">
        <v>30</v>
      </c>
      <c r="D3" s="8"/>
    </row>
    <row r="4" spans="1:4" s="2" customFormat="1" ht="21" customHeight="1">
      <c r="A4" s="11" t="s">
        <v>16</v>
      </c>
      <c r="B4" s="8"/>
      <c r="C4" s="8">
        <v>40</v>
      </c>
      <c r="D4" s="8"/>
    </row>
    <row r="5" spans="1:4" s="2" customFormat="1" ht="21" customHeight="1">
      <c r="A5" s="11" t="s">
        <v>53</v>
      </c>
      <c r="B5" s="8"/>
      <c r="C5" s="8">
        <v>16</v>
      </c>
      <c r="D5" s="8"/>
    </row>
    <row r="6" spans="1:4" s="2" customFormat="1" ht="21" customHeight="1">
      <c r="A6" s="12" t="s">
        <v>25</v>
      </c>
      <c r="B6" s="8"/>
      <c r="C6" s="8">
        <v>8</v>
      </c>
      <c r="D6" s="8"/>
    </row>
    <row r="7" spans="1:4" s="2" customFormat="1" ht="21" customHeight="1">
      <c r="A7" s="12" t="s">
        <v>29</v>
      </c>
      <c r="B7" s="8"/>
      <c r="C7" s="8">
        <v>24</v>
      </c>
      <c r="D7" s="8"/>
    </row>
    <row r="8" spans="1:4" s="2" customFormat="1" ht="21" customHeight="1">
      <c r="A8" s="12" t="s">
        <v>26</v>
      </c>
      <c r="B8" s="8">
        <v>1</v>
      </c>
      <c r="C8" s="8">
        <v>44</v>
      </c>
      <c r="D8" s="8" t="s">
        <v>124</v>
      </c>
    </row>
    <row r="9" spans="1:4" s="2" customFormat="1" ht="21" customHeight="1">
      <c r="A9" s="12" t="s">
        <v>28</v>
      </c>
      <c r="B9" s="8"/>
      <c r="C9" s="8">
        <v>40</v>
      </c>
      <c r="D9" s="8"/>
    </row>
    <row r="10" spans="1:4" s="2" customFormat="1" ht="21" customHeight="1">
      <c r="A10" s="12" t="s">
        <v>30</v>
      </c>
      <c r="B10" s="8"/>
      <c r="C10" s="8">
        <v>24</v>
      </c>
      <c r="D10" s="8"/>
    </row>
    <row r="11" spans="1:4" s="2" customFormat="1" ht="21" customHeight="1">
      <c r="A11" s="12" t="s">
        <v>49</v>
      </c>
      <c r="B11" s="8">
        <v>1</v>
      </c>
      <c r="C11" s="8">
        <v>12</v>
      </c>
      <c r="D11" s="8" t="s">
        <v>97</v>
      </c>
    </row>
    <row r="12" spans="1:4" s="2" customFormat="1" ht="21" customHeight="1">
      <c r="A12" s="12" t="s">
        <v>32</v>
      </c>
      <c r="B12" s="8"/>
      <c r="C12" s="8">
        <v>20</v>
      </c>
      <c r="D12" s="8"/>
    </row>
    <row r="13" spans="1:4" s="2" customFormat="1" ht="21" customHeight="1">
      <c r="A13" s="12" t="s">
        <v>34</v>
      </c>
      <c r="B13" s="8"/>
      <c r="C13" s="8">
        <v>20</v>
      </c>
      <c r="D13" s="8"/>
    </row>
    <row r="14" spans="1:4" s="2" customFormat="1" ht="21" customHeight="1">
      <c r="A14" s="12" t="s">
        <v>35</v>
      </c>
      <c r="B14" s="8"/>
      <c r="C14" s="8">
        <v>12</v>
      </c>
      <c r="D14" s="8"/>
    </row>
    <row r="15" spans="1:4" s="2" customFormat="1" ht="21" customHeight="1">
      <c r="A15" s="12" t="s">
        <v>36</v>
      </c>
      <c r="B15" s="8"/>
      <c r="C15" s="8">
        <v>20</v>
      </c>
      <c r="D15" s="8"/>
    </row>
    <row r="16" spans="1:4" s="2" customFormat="1" ht="21" customHeight="1">
      <c r="A16" s="10" t="s">
        <v>40</v>
      </c>
      <c r="B16" s="8"/>
      <c r="C16" s="8">
        <v>40</v>
      </c>
      <c r="D16" s="8"/>
    </row>
    <row r="17" spans="1:4" s="2" customFormat="1" ht="26.25" customHeight="1">
      <c r="A17" s="12" t="s">
        <v>41</v>
      </c>
      <c r="B17" s="8"/>
      <c r="C17" s="8">
        <v>24</v>
      </c>
      <c r="D17" s="8"/>
    </row>
    <row r="18" spans="1:4" s="2" customFormat="1" ht="21" customHeight="1">
      <c r="A18" s="12" t="s">
        <v>42</v>
      </c>
      <c r="B18" s="8">
        <v>1</v>
      </c>
      <c r="C18" s="8">
        <v>24</v>
      </c>
      <c r="D18" s="8" t="s">
        <v>97</v>
      </c>
    </row>
    <row r="19" spans="1:4" s="2" customFormat="1" ht="21" customHeight="1">
      <c r="A19" s="12" t="s">
        <v>43</v>
      </c>
      <c r="B19" s="8"/>
      <c r="C19" s="8">
        <v>40</v>
      </c>
      <c r="D19" s="8"/>
    </row>
    <row r="20" spans="1:4" s="2" customFormat="1" ht="34" customHeight="1">
      <c r="A20" s="10" t="s">
        <v>27</v>
      </c>
      <c r="B20" s="8">
        <v>1</v>
      </c>
      <c r="C20" s="8">
        <v>40</v>
      </c>
      <c r="D20" s="37" t="s">
        <v>124</v>
      </c>
    </row>
    <row r="21" spans="1:4" s="2" customFormat="1" ht="29" customHeight="1">
      <c r="A21" s="10" t="s">
        <v>37</v>
      </c>
      <c r="B21" s="8">
        <v>1</v>
      </c>
      <c r="C21" s="8">
        <v>40</v>
      </c>
      <c r="D21" s="8" t="s">
        <v>105</v>
      </c>
    </row>
    <row r="22" spans="1:4" s="2" customFormat="1" ht="39">
      <c r="A22" s="10" t="s">
        <v>38</v>
      </c>
      <c r="B22" s="8">
        <v>3</v>
      </c>
      <c r="C22" s="8">
        <v>40</v>
      </c>
      <c r="D22" s="37" t="s">
        <v>123</v>
      </c>
    </row>
    <row r="23" spans="1:4" s="2" customFormat="1" ht="21" customHeight="1">
      <c r="A23" s="10" t="s">
        <v>12</v>
      </c>
      <c r="B23" s="8"/>
      <c r="C23" s="8">
        <v>40</v>
      </c>
      <c r="D23" s="8"/>
    </row>
    <row r="24" spans="1:4" s="2" customFormat="1" ht="21" customHeight="1">
      <c r="A24" s="10" t="s">
        <v>60</v>
      </c>
      <c r="B24" s="8"/>
      <c r="C24" s="8">
        <v>20</v>
      </c>
      <c r="D24" s="8"/>
    </row>
    <row r="25" spans="1:4" s="2" customFormat="1" ht="21" customHeight="1">
      <c r="A25" s="10" t="s">
        <v>51</v>
      </c>
      <c r="B25" s="8"/>
      <c r="C25" s="8">
        <v>40</v>
      </c>
      <c r="D25" s="8"/>
    </row>
    <row r="26" spans="1:4" s="2" customFormat="1" ht="21" customHeight="1">
      <c r="A26" s="10" t="s">
        <v>44</v>
      </c>
      <c r="B26" s="8"/>
      <c r="C26" s="8">
        <v>15</v>
      </c>
      <c r="D26" s="8"/>
    </row>
    <row r="27" spans="1:4" ht="21" customHeight="1">
      <c r="A27" s="27" t="s">
        <v>56</v>
      </c>
      <c r="B27" s="28"/>
      <c r="C27" s="28">
        <v>40</v>
      </c>
      <c r="D27" s="28"/>
    </row>
    <row r="28" spans="1:4" s="2" customFormat="1" ht="21" customHeight="1">
      <c r="A28" s="25" t="s">
        <v>45</v>
      </c>
      <c r="B28" s="26"/>
      <c r="C28" s="26">
        <v>2</v>
      </c>
      <c r="D28" s="26"/>
    </row>
    <row r="29" spans="1:4" s="2" customFormat="1" ht="21" customHeight="1">
      <c r="A29" s="10" t="s">
        <v>46</v>
      </c>
      <c r="B29" s="8"/>
      <c r="C29" s="8">
        <v>8</v>
      </c>
      <c r="D29" s="8"/>
    </row>
    <row r="30" spans="1:4" s="2" customFormat="1" ht="21" customHeight="1">
      <c r="A30" s="10" t="s">
        <v>17</v>
      </c>
      <c r="B30" s="8"/>
      <c r="C30" s="8">
        <v>8</v>
      </c>
      <c r="D30" s="8"/>
    </row>
    <row r="31" spans="1:4" s="2" customFormat="1" ht="21" customHeight="1">
      <c r="A31" s="12" t="s">
        <v>39</v>
      </c>
      <c r="B31" s="8"/>
      <c r="C31" s="8">
        <v>2</v>
      </c>
      <c r="D31" s="8"/>
    </row>
    <row r="32" spans="1:4" s="2" customFormat="1" ht="21" customHeight="1">
      <c r="A32" s="10" t="s">
        <v>22</v>
      </c>
      <c r="B32" s="8"/>
      <c r="C32" s="8">
        <v>2</v>
      </c>
      <c r="D32" s="8"/>
    </row>
    <row r="33" spans="1:4" s="2" customFormat="1" ht="21" customHeight="1">
      <c r="A33" s="12" t="s">
        <v>21</v>
      </c>
      <c r="B33" s="8"/>
      <c r="C33" s="8">
        <v>2</v>
      </c>
      <c r="D33" s="8"/>
    </row>
    <row r="34" spans="1:4" s="2" customFormat="1" ht="21" customHeight="1">
      <c r="A34" s="12" t="s">
        <v>23</v>
      </c>
      <c r="B34" s="8"/>
      <c r="C34" s="8">
        <v>2</v>
      </c>
      <c r="D34" s="8"/>
    </row>
    <row r="35" spans="1:4" s="2" customFormat="1" ht="21" customHeight="1">
      <c r="A35" s="12" t="s">
        <v>33</v>
      </c>
      <c r="B35" s="8"/>
      <c r="C35" s="8">
        <v>2</v>
      </c>
      <c r="D35" s="8"/>
    </row>
    <row r="36" spans="1:4" s="2" customFormat="1" ht="21" customHeight="1">
      <c r="A36" s="30" t="s">
        <v>18</v>
      </c>
      <c r="B36" s="28"/>
      <c r="C36" s="28">
        <v>2</v>
      </c>
      <c r="D36" s="28"/>
    </row>
    <row r="37" spans="1:4" s="2" customFormat="1" ht="21" customHeight="1">
      <c r="A37" s="29" t="s">
        <v>6</v>
      </c>
      <c r="B37" s="26"/>
      <c r="C37" s="26">
        <v>40</v>
      </c>
      <c r="D37" s="26"/>
    </row>
    <row r="38" spans="1:4" s="2" customFormat="1" ht="21" customHeight="1">
      <c r="A38" s="10" t="s">
        <v>7</v>
      </c>
      <c r="B38" s="8"/>
      <c r="C38" s="8">
        <v>40</v>
      </c>
      <c r="D38" s="8"/>
    </row>
    <row r="39" spans="1:4" s="2" customFormat="1" ht="21" customHeight="1">
      <c r="A39" s="10" t="s">
        <v>8</v>
      </c>
      <c r="B39" s="8"/>
      <c r="C39" s="8">
        <v>40</v>
      </c>
      <c r="D39" s="8"/>
    </row>
    <row r="40" spans="1:4" s="2" customFormat="1" ht="21" customHeight="1">
      <c r="A40" s="12" t="s">
        <v>9</v>
      </c>
      <c r="B40" s="8"/>
      <c r="C40" s="8">
        <v>40</v>
      </c>
      <c r="D40" s="8"/>
    </row>
    <row r="41" spans="1:4" s="2" customFormat="1" ht="21" customHeight="1">
      <c r="A41" s="12" t="s">
        <v>54</v>
      </c>
      <c r="B41" s="8"/>
      <c r="C41" s="8">
        <v>20</v>
      </c>
      <c r="D41" s="8"/>
    </row>
    <row r="42" spans="1:4" ht="21" customHeight="1">
      <c r="A42" s="12" t="s">
        <v>13</v>
      </c>
      <c r="B42" s="8"/>
      <c r="C42" s="8">
        <v>40</v>
      </c>
      <c r="D42" s="8"/>
    </row>
    <row r="43" spans="1:4" s="2" customFormat="1" ht="21" customHeight="1">
      <c r="A43" s="12" t="s">
        <v>55</v>
      </c>
      <c r="B43" s="8"/>
      <c r="C43" s="8">
        <v>20</v>
      </c>
      <c r="D43" s="8"/>
    </row>
    <row r="44" spans="1:4" s="2" customFormat="1" ht="21" customHeight="1">
      <c r="A44" s="31" t="s">
        <v>57</v>
      </c>
      <c r="B44" s="8">
        <v>1</v>
      </c>
      <c r="C44" s="8">
        <v>20</v>
      </c>
      <c r="D44" s="8" t="s">
        <v>119</v>
      </c>
    </row>
    <row r="45" spans="1:4" s="2" customFormat="1" ht="21" customHeight="1">
      <c r="A45" s="10" t="s">
        <v>10</v>
      </c>
      <c r="B45" s="8"/>
      <c r="C45" s="8">
        <v>20</v>
      </c>
      <c r="D45" s="8"/>
    </row>
    <row r="46" spans="1:4" s="2" customFormat="1" ht="21" customHeight="1">
      <c r="A46" s="10" t="s">
        <v>11</v>
      </c>
      <c r="B46" s="8"/>
      <c r="C46" s="8">
        <v>20</v>
      </c>
      <c r="D46" s="8"/>
    </row>
    <row r="47" spans="1:4" s="2" customFormat="1" ht="21" customHeight="1">
      <c r="A47" s="10" t="s">
        <v>58</v>
      </c>
      <c r="B47" s="8"/>
      <c r="C47" s="8">
        <v>20</v>
      </c>
      <c r="D47" s="8"/>
    </row>
    <row r="48" spans="1:4" s="2" customFormat="1" ht="21" customHeight="1">
      <c r="A48" s="10" t="s">
        <v>14</v>
      </c>
      <c r="B48" s="8"/>
      <c r="C48" s="8">
        <v>20</v>
      </c>
      <c r="D48" s="8"/>
    </row>
    <row r="49" spans="1:4" s="2" customFormat="1" ht="21" customHeight="1">
      <c r="A49" s="12" t="s">
        <v>15</v>
      </c>
      <c r="B49" s="8"/>
      <c r="C49" s="8">
        <v>20</v>
      </c>
      <c r="D49" s="8"/>
    </row>
    <row r="50" spans="1:4" s="2" customFormat="1" ht="21" customHeight="1">
      <c r="A50" s="10" t="s">
        <v>20</v>
      </c>
      <c r="B50" s="8"/>
      <c r="C50" s="8">
        <v>40</v>
      </c>
      <c r="D50" s="8"/>
    </row>
    <row r="51" spans="1:4" s="2" customFormat="1" ht="21" customHeight="1">
      <c r="A51" s="12" t="s">
        <v>5</v>
      </c>
      <c r="B51" s="8">
        <v>1</v>
      </c>
      <c r="C51" s="8">
        <v>4</v>
      </c>
      <c r="D51" s="8" t="s">
        <v>124</v>
      </c>
    </row>
    <row r="52" spans="1:4" s="2" customFormat="1" ht="21" customHeight="1">
      <c r="A52" s="12" t="s">
        <v>4</v>
      </c>
      <c r="B52" s="8">
        <v>1</v>
      </c>
      <c r="C52" s="8">
        <v>3</v>
      </c>
      <c r="D52" s="8" t="s">
        <v>124</v>
      </c>
    </row>
    <row r="53" spans="1:4" s="2" customFormat="1" ht="21" customHeight="1">
      <c r="A53" s="12"/>
      <c r="B53" s="8"/>
      <c r="C53" s="8"/>
      <c r="D53" s="8"/>
    </row>
    <row r="54" spans="1:4" s="2" customFormat="1" ht="21" customHeight="1">
      <c r="A54" s="32" t="s">
        <v>59</v>
      </c>
      <c r="B54" s="8"/>
      <c r="C54" s="8"/>
      <c r="D54" s="8"/>
    </row>
    <row r="55" spans="1:4" s="2" customFormat="1" ht="21" customHeight="1">
      <c r="A55" s="12"/>
      <c r="B55" s="8"/>
      <c r="C55" s="8"/>
      <c r="D55" s="8"/>
    </row>
    <row r="56" spans="1:4" s="2" customFormat="1" ht="21" customHeight="1">
      <c r="A56" s="12"/>
      <c r="B56" s="8"/>
      <c r="C56" s="8"/>
      <c r="D56" s="8"/>
    </row>
    <row r="57" spans="1:4" s="2" customFormat="1" ht="21" customHeight="1">
      <c r="A57" s="12"/>
      <c r="B57" s="8"/>
      <c r="C57" s="8"/>
      <c r="D57" s="8"/>
    </row>
    <row r="58" spans="1:4" s="2" customFormat="1" ht="21" customHeight="1">
      <c r="A58" s="12"/>
      <c r="B58" s="8"/>
      <c r="C58" s="8"/>
      <c r="D58" s="8"/>
    </row>
    <row r="59" spans="1:4" s="2" customFormat="1" ht="21" customHeight="1">
      <c r="A59" s="12"/>
      <c r="B59" s="8"/>
      <c r="C59" s="8"/>
      <c r="D59" s="8"/>
    </row>
    <row r="60" spans="1:4" s="2" customFormat="1" ht="21" customHeight="1">
      <c r="A60" s="12"/>
      <c r="B60" s="8"/>
      <c r="C60" s="8"/>
      <c r="D60" s="8"/>
    </row>
    <row r="61" spans="1:4" s="2" customFormat="1" ht="21" customHeight="1">
      <c r="A61" s="12"/>
      <c r="B61" s="8"/>
      <c r="C61" s="8"/>
      <c r="D61" s="8"/>
    </row>
    <row r="62" spans="1:4" s="2" customFormat="1" ht="21" customHeight="1">
      <c r="A62" s="12"/>
      <c r="B62" s="8"/>
      <c r="C62" s="8"/>
      <c r="D62" s="8"/>
    </row>
    <row r="63" spans="1:4" s="2" customFormat="1" ht="21" customHeight="1">
      <c r="A63" s="12"/>
      <c r="B63" s="8"/>
      <c r="C63" s="8"/>
      <c r="D63" s="8"/>
    </row>
    <row r="64" spans="1:4" s="2" customFormat="1" ht="21" customHeight="1">
      <c r="A64" s="12"/>
      <c r="B64" s="8"/>
      <c r="C64" s="8"/>
      <c r="D64" s="8"/>
    </row>
    <row r="65" spans="1:4" s="2" customFormat="1" ht="21" customHeight="1">
      <c r="A65" s="12"/>
      <c r="B65" s="8"/>
      <c r="C65" s="8"/>
      <c r="D65" s="8"/>
    </row>
    <row r="66" spans="1:4" s="2" customFormat="1" ht="21" customHeight="1">
      <c r="A66" s="10"/>
      <c r="B66" s="8"/>
      <c r="C66" s="8"/>
      <c r="D66" s="8"/>
    </row>
    <row r="67" spans="1:4" s="2" customFormat="1" ht="21" customHeight="1">
      <c r="A67" s="12"/>
      <c r="B67" s="8"/>
      <c r="C67" s="8"/>
      <c r="D67" s="8"/>
    </row>
    <row r="68" spans="1:4" s="2" customFormat="1" ht="21" customHeight="1">
      <c r="A68" s="10"/>
      <c r="B68" s="8"/>
      <c r="C68" s="8"/>
      <c r="D68" s="8"/>
    </row>
    <row r="69" spans="1:4" s="2" customFormat="1" ht="21" customHeight="1">
      <c r="A69" s="12"/>
      <c r="B69" s="8"/>
      <c r="C69" s="8"/>
      <c r="D69" s="8"/>
    </row>
    <row r="70" spans="1:4" s="2" customFormat="1" ht="21" customHeight="1">
      <c r="A70" s="12"/>
      <c r="B70" s="8"/>
      <c r="C70" s="8"/>
      <c r="D70" s="8"/>
    </row>
  </sheetData>
  <pageMargins left="0.51181102362204722" right="0.51181102362204722" top="0.59055118110236227" bottom="0.59055118110236227" header="0.31496062992125984" footer="0.31496062992125984"/>
  <pageSetup paperSize="9" orientation="landscape"/>
  <headerFooter>
    <oddHeader>&amp;C&amp;"Arial,Negrito"&amp;12PLANEJAMENTO EVENTOS INTERNOS 2016</oddHeader>
    <oddFooter xml:space="preserve">&amp;RAtualizado em 19/10/15
</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Previsão 2016</vt:lpstr>
      <vt:lpstr>Cardápio de cursos Internos</vt:lpstr>
    </vt:vector>
  </TitlesOfParts>
  <Company>INPE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INPE</dc:creator>
  <cp:lastModifiedBy>L V</cp:lastModifiedBy>
  <cp:lastPrinted>2015-10-19T17:53:45Z</cp:lastPrinted>
  <dcterms:created xsi:type="dcterms:W3CDTF">2005-06-01T11:50:54Z</dcterms:created>
  <dcterms:modified xsi:type="dcterms:W3CDTF">2015-11-05T19:01:31Z</dcterms:modified>
</cp:coreProperties>
</file>